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y\"/>
    </mc:Choice>
  </mc:AlternateContent>
  <bookViews>
    <workbookView xWindow="0" yWindow="0" windowWidth="9750" windowHeight="2565" activeTab="3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14" i="11" l="1"/>
  <c r="K13" i="11"/>
  <c r="H14" i="11"/>
  <c r="H13" i="11"/>
  <c r="H4" i="11"/>
  <c r="H3" i="11"/>
  <c r="K14" i="10"/>
  <c r="K13" i="10"/>
  <c r="H14" i="10"/>
  <c r="H13" i="10"/>
  <c r="H4" i="10"/>
  <c r="H3" i="10"/>
  <c r="K14" i="8"/>
  <c r="K13" i="8"/>
  <c r="H4" i="8"/>
  <c r="H3" i="8"/>
  <c r="H4" i="7"/>
  <c r="H3" i="7"/>
  <c r="H14" i="6"/>
  <c r="H13" i="6"/>
  <c r="H4" i="6"/>
  <c r="H3" i="6"/>
  <c r="H14" i="9"/>
  <c r="H13" i="9"/>
  <c r="H4" i="9"/>
  <c r="H3" i="9"/>
  <c r="K14" i="5"/>
  <c r="K13" i="5"/>
  <c r="H14" i="5"/>
  <c r="H13" i="5"/>
  <c r="H4" i="5"/>
  <c r="H3" i="5"/>
  <c r="H35" i="7" l="1"/>
  <c r="E32" i="7"/>
  <c r="G32" i="7" s="1"/>
  <c r="M32" i="7" s="1"/>
  <c r="O32" i="7" s="1"/>
  <c r="M31" i="7"/>
  <c r="O31" i="7" s="1"/>
  <c r="L31" i="7"/>
  <c r="E31" i="7"/>
  <c r="G31" i="7" s="1"/>
  <c r="M30" i="7"/>
  <c r="O30" i="7" s="1"/>
  <c r="L30" i="7"/>
  <c r="E30" i="7"/>
  <c r="G30" i="7" s="1"/>
  <c r="G28" i="7"/>
  <c r="L28" i="7" s="1"/>
  <c r="O28" i="7" s="1"/>
  <c r="L27" i="7"/>
  <c r="O27" i="7" s="1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L31" i="11"/>
  <c r="M31" i="11" s="1"/>
  <c r="O31" i="11" s="1"/>
  <c r="E31" i="11"/>
  <c r="G31" i="11" s="1"/>
  <c r="L30" i="11"/>
  <c r="M30" i="11" s="1"/>
  <c r="O30" i="11" s="1"/>
  <c r="E30" i="11"/>
  <c r="G30" i="11" s="1"/>
  <c r="G28" i="11"/>
  <c r="L28" i="11" s="1"/>
  <c r="O28" i="11" s="1"/>
  <c r="L27" i="11"/>
  <c r="O27" i="11" s="1"/>
  <c r="G27" i="11"/>
  <c r="L26" i="11"/>
  <c r="O26" i="11" s="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I26" i="11" l="1"/>
  <c r="I27" i="11" s="1"/>
  <c r="Q26" i="11"/>
  <c r="Q27" i="11" s="1"/>
  <c r="I26" i="7"/>
  <c r="I27" i="7" s="1"/>
  <c r="I30" i="11"/>
  <c r="I31" i="11" s="1"/>
  <c r="Q26" i="7"/>
  <c r="Q27" i="7" s="1"/>
  <c r="I30" i="7"/>
  <c r="I31" i="7" s="1"/>
  <c r="Q30" i="7"/>
  <c r="Q31" i="7" s="1"/>
  <c r="Q28" i="7" s="1"/>
  <c r="I26" i="10"/>
  <c r="I27" i="10" s="1"/>
  <c r="Q26" i="10"/>
  <c r="Q27" i="10" s="1"/>
  <c r="I30" i="10"/>
  <c r="I31" i="10" s="1"/>
  <c r="L2" i="7"/>
  <c r="L2" i="11"/>
  <c r="Q30" i="11"/>
  <c r="Q31" i="11" s="1"/>
  <c r="L2" i="10"/>
  <c r="Q30" i="10"/>
  <c r="Q31" i="10" s="1"/>
  <c r="I28" i="10" l="1"/>
  <c r="I28" i="11"/>
  <c r="Q28" i="10"/>
  <c r="L7" i="10" s="1"/>
  <c r="I28" i="7"/>
  <c r="L7" i="7" s="1"/>
  <c r="Q28" i="11"/>
  <c r="L3" i="11" l="1"/>
  <c r="L5" i="11" s="1"/>
  <c r="L3" i="10"/>
  <c r="L5" i="10" s="1"/>
  <c r="L3" i="7"/>
  <c r="L5" i="7" s="1"/>
  <c r="L7" i="1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I26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Q26" i="9" l="1"/>
  <c r="Q27" i="9" s="1"/>
  <c r="I30" i="9"/>
  <c r="I26" i="6"/>
  <c r="I27" i="6" s="1"/>
  <c r="Q26" i="6"/>
  <c r="Q27" i="6" s="1"/>
  <c r="I27" i="8"/>
  <c r="I26" i="9"/>
  <c r="I27" i="9" s="1"/>
  <c r="Q26" i="8"/>
  <c r="Q27" i="8" s="1"/>
  <c r="I30" i="8"/>
  <c r="I31" i="8" s="1"/>
  <c r="I28" i="8" s="1"/>
  <c r="I30" i="6"/>
  <c r="I31" i="6" s="1"/>
  <c r="I31" i="9"/>
  <c r="Q30" i="9"/>
  <c r="Q31" i="9" s="1"/>
  <c r="Q28" i="9" s="1"/>
  <c r="L2" i="9"/>
  <c r="L2" i="8"/>
  <c r="Q30" i="8"/>
  <c r="Q31" i="8" s="1"/>
  <c r="L2" i="6"/>
  <c r="Q30" i="6"/>
  <c r="Q31" i="6" s="1"/>
  <c r="C26" i="5"/>
  <c r="C27" i="5" s="1"/>
  <c r="Q28" i="6" l="1"/>
  <c r="I28" i="9"/>
  <c r="L7" i="9" s="1"/>
  <c r="Q28" i="8"/>
  <c r="L7" i="8" s="1"/>
  <c r="I28" i="6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3" i="6" l="1"/>
  <c r="L5" i="6" s="1"/>
  <c r="L3" i="8"/>
  <c r="L5" i="8" s="1"/>
  <c r="L3" i="9"/>
  <c r="L5" i="9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<sst xmlns="http://schemas.openxmlformats.org/spreadsheetml/2006/main" count="448" uniqueCount="43">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</sst>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5">
          <cell r="F25">
            <v>30</v>
          </cell>
          <cell r="G25">
            <v>80</v>
          </cell>
          <cell r="H25">
            <v>30</v>
          </cell>
          <cell r="I25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D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sezioni'!$F$25</f>
        <v>30</v>
      </c>
      <c r="I3" s="2" t="s">
        <v>3</v>
      </c>
      <c r="K3" s="12" t="s">
        <v>39</v>
      </c>
      <c r="L3" s="5">
        <f>1/(1+0.5*(I28+Q28+2/3*I28*Q28)/(1+(I28+Q28)/6))</f>
        <v>0.22861888749341652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sezioni'!$G$25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30.780243905950602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>b</v>
      </c>
      <c r="K13" s="21">
        <f>'[1]predimensionamento sezioni'!$H$25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>h</v>
      </c>
      <c r="K14" s="21">
        <f>'[1]predimensionamento sezioni'!$I$25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4.25</v>
      </c>
      <c r="I15" s="1" t="s">
        <v>4</v>
      </c>
      <c r="J15" s="1" t="str">
        <f>IF($B$18=2,G15,"")</f>
        <v>Lt</v>
      </c>
      <c r="K15" s="22">
        <v>5.25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40023529.411764711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40023529.411764711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4.25</v>
      </c>
      <c r="H28" s="12" t="s">
        <v>17</v>
      </c>
      <c r="I28" s="26">
        <f>IF(B3&lt;3,C27/(I27+I31)*2,0)</f>
        <v>3.3740917951444267</v>
      </c>
      <c r="J28" s="12"/>
      <c r="K28" s="12"/>
      <c r="L28" s="26">
        <f>G28</f>
        <v>4.25</v>
      </c>
      <c r="M28" s="12"/>
      <c r="N28" s="12"/>
      <c r="O28" s="26">
        <f>L28</f>
        <v>4.25</v>
      </c>
      <c r="P28" s="12" t="s">
        <v>18</v>
      </c>
      <c r="Q28" s="26">
        <f>IF(B8&lt;3,C27/(Q27+Q31)*2,0)</f>
        <v>3.3740917951444267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32400000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32400000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5.25</v>
      </c>
      <c r="F32" s="12"/>
      <c r="G32" s="26">
        <f>E32</f>
        <v>5.25</v>
      </c>
      <c r="H32" s="14"/>
      <c r="I32" s="12"/>
      <c r="J32" s="12"/>
      <c r="K32" s="12"/>
      <c r="L32" s="12"/>
      <c r="M32" s="26">
        <f>G32</f>
        <v>5.25</v>
      </c>
      <c r="N32" s="12"/>
      <c r="O32" s="26">
        <f>M32</f>
        <v>5.25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sezioni'!$F$25</f>
        <v>30</v>
      </c>
      <c r="I3" s="2" t="s">
        <v>3</v>
      </c>
      <c r="K3" s="12" t="s">
        <v>39</v>
      </c>
      <c r="L3" s="5">
        <f>1/(1+0.5*(I28+Q28+2/3*I28*Q28)/(1+(I28+Q28)/6))</f>
        <v>0.1222054587848032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sezioni'!$G$25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16.45320677252948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0.50000000000000011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34020000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34020000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7.1829405162738498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7.1829405162738498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sezioni'!$G$25</f>
        <v>80</v>
      </c>
      <c r="I3" s="2" t="s">
        <v>3</v>
      </c>
      <c r="K3" s="12" t="s">
        <v>39</v>
      </c>
      <c r="L3" s="5">
        <f>1/(1+0.5*(I28+Q28+2/3*I28*Q28)/(1+(I28+Q28)/6))</f>
        <v>0.52380952380952384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sezioni'!$F$25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9.9173553719008289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0.49999999999999989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37800000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37800000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4.5</v>
      </c>
      <c r="H28" s="12" t="s">
        <v>17</v>
      </c>
      <c r="I28" s="26">
        <f>IF(B3&lt;3,C27/(I27+I31)*2,0)</f>
        <v>0.90909090909090917</v>
      </c>
      <c r="J28" s="12"/>
      <c r="K28" s="12"/>
      <c r="L28" s="26">
        <f>G28</f>
        <v>4.5</v>
      </c>
      <c r="M28" s="12"/>
      <c r="N28" s="12"/>
      <c r="O28" s="26">
        <f>L28</f>
        <v>4.5</v>
      </c>
      <c r="P28" s="12" t="s">
        <v>18</v>
      </c>
      <c r="Q28" s="26">
        <f>IF(B8&lt;3,C27/(Q27+Q31)*2,0)</f>
        <v>0.90909090909090917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</v>
      </c>
      <c r="F32" s="12"/>
      <c r="G32" s="26">
        <f>E32</f>
        <v>4.5</v>
      </c>
      <c r="H32" s="14"/>
      <c r="I32" s="12"/>
      <c r="J32" s="12"/>
      <c r="K32" s="12"/>
      <c r="L32" s="12"/>
      <c r="M32" s="26">
        <f>G32</f>
        <v>4.5</v>
      </c>
      <c r="N32" s="12"/>
      <c r="O32" s="26">
        <f>M32</f>
        <v>4.5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4.1749999999999998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topLeftCell="D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sezioni'!$G$25</f>
        <v>80</v>
      </c>
      <c r="I3" s="2" t="s">
        <v>3</v>
      </c>
      <c r="K3" s="12" t="s">
        <v>39</v>
      </c>
      <c r="L3" s="5">
        <f>1/(1+0.5*(I28+Q28+2/3*I28*Q28)/(1+(I28+Q28)/6))</f>
        <v>7.9691365296265748E-2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sezioni'!$F$25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1.5088072167286981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2975616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2975616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11.548410938654841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11.548410938654841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sezioni'!$F$25</f>
        <v>30</v>
      </c>
      <c r="I3" s="2" t="s">
        <v>3</v>
      </c>
      <c r="K3" s="12" t="s">
        <v>39</v>
      </c>
      <c r="L3" s="5">
        <f>1/(1+0.5*(I28+Q28+2/3*I28*Q28)/(1+(I28+Q28)/6))</f>
        <v>0.14093600874810353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sezioni'!$G$25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18.975005835958047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0.49999999999999994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sezioni'!$H$25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sezioni'!$I$25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2705105.4545454546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2705105.4545454546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6.0954187569431673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6.0954187569431673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37384615.384615391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sezioni'!$G$25</f>
        <v>80</v>
      </c>
      <c r="I3" s="2" t="s">
        <v>3</v>
      </c>
      <c r="K3" s="12" t="s">
        <v>39</v>
      </c>
      <c r="L3" s="5">
        <f>1/(1+0.5*(I28+Q28+2/3*I28*Q28)/(1+(I28+Q28)/6))</f>
        <v>0.66531813166605358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sezioni'!$F$25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12.596556662648048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>b</v>
      </c>
      <c r="K13" s="21">
        <f>'[1]predimensionamento sezioni'!$H$25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>h</v>
      </c>
      <c r="K14" s="21">
        <f>'[1]predimensionamento sezioni'!$I$25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30927272.727272727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30927272.727272727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0.50304035378662249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0.50304035378662249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37384615.384615391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sezioni'!$G$25</f>
        <v>80</v>
      </c>
      <c r="I3" s="2" t="s">
        <v>3</v>
      </c>
      <c r="K3" s="12" t="s">
        <v>39</v>
      </c>
      <c r="L3" s="5">
        <f>1/(1+0.5*(I28+Q28+2/3*I28*Q28)/(1+(I28+Q28)/6))</f>
        <v>0.66376463524467133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sezioni'!$F$25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12.567144108313839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>b</v>
      </c>
      <c r="K13" s="21">
        <f>'[1]predimensionamento sezioni'!$H$25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>h</v>
      </c>
      <c r="K14" s="21">
        <f>'[1]predimensionamento sezioni'!$I$25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5.25</v>
      </c>
      <c r="I15" s="1" t="s">
        <v>4</v>
      </c>
      <c r="J15" s="1" t="str">
        <f>IF($B$18=2,G15,"")</f>
        <v>Lt</v>
      </c>
      <c r="K15" s="22">
        <v>4.8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32400000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32400000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5.25</v>
      </c>
      <c r="H28" s="12" t="s">
        <v>17</v>
      </c>
      <c r="I28" s="26">
        <f>IF(B3&lt;3,C27/(I27+I31)*2,0)</f>
        <v>0.50655811849841703</v>
      </c>
      <c r="J28" s="12"/>
      <c r="K28" s="12"/>
      <c r="L28" s="26">
        <f>G28</f>
        <v>5.25</v>
      </c>
      <c r="M28" s="12"/>
      <c r="N28" s="12"/>
      <c r="O28" s="26">
        <f>L28</f>
        <v>5.25</v>
      </c>
      <c r="P28" s="12" t="s">
        <v>18</v>
      </c>
      <c r="Q28" s="26">
        <f>IF(B8&lt;3,C27/(Q27+Q31)*2,0)</f>
        <v>0.50655811849841703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35437500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35437500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4.8</v>
      </c>
      <c r="F32" s="12"/>
      <c r="G32" s="26">
        <f>E32</f>
        <v>4.8</v>
      </c>
      <c r="H32" s="14"/>
      <c r="I32" s="12"/>
      <c r="J32" s="12"/>
      <c r="K32" s="12"/>
      <c r="L32" s="12"/>
      <c r="M32" s="26">
        <f>G32</f>
        <v>4.8</v>
      </c>
      <c r="N32" s="12"/>
      <c r="O32" s="26">
        <f>M32</f>
        <v>4.8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2016-12-12T14:20:26Z</dcterms:modified>
</cp:coreProperties>
</file>